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nd\Documents\ALT ARBEJDSMAPPE\"/>
    </mc:Choice>
  </mc:AlternateContent>
  <xr:revisionPtr revIDLastSave="0" documentId="8_{01D25CAF-12F4-43C5-BE28-1AB2EC6E55D6}" xr6:coauthVersionLast="36" xr6:coauthVersionMax="36" xr10:uidLastSave="{00000000-0000-0000-0000-000000000000}"/>
  <bookViews>
    <workbookView xWindow="0" yWindow="0" windowWidth="20490" windowHeight="8940" xr2:uid="{655D71B3-AECA-46D7-A3C1-8E80D93C17AE}"/>
  </bookViews>
  <sheets>
    <sheet name="Regnskab 2018" sheetId="1" r:id="rId1"/>
    <sheet name="Indtægter 2018" sheetId="4" r:id="rId2"/>
    <sheet name="Udgifter 2018" sheetId="3" r:id="rId3"/>
  </sheets>
  <definedNames>
    <definedName name="_xlnm.Print_Area" localSheetId="0">'Regnskab 2018'!$A$1:$C$41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3" l="1"/>
  <c r="D27" i="3"/>
  <c r="C22" i="1" l="1"/>
  <c r="C12" i="1"/>
  <c r="C24" i="1" l="1"/>
  <c r="B20" i="1"/>
  <c r="E26" i="3"/>
  <c r="E22" i="3"/>
  <c r="E13" i="3"/>
  <c r="B17" i="1" s="1"/>
  <c r="E9" i="3"/>
  <c r="B16" i="1" s="1"/>
  <c r="B10" i="1"/>
  <c r="B9" i="1"/>
  <c r="B8" i="1"/>
  <c r="B7" i="1"/>
  <c r="B6" i="1"/>
  <c r="D24" i="4"/>
  <c r="E23" i="4"/>
  <c r="E19" i="4"/>
  <c r="E24" i="4" s="1"/>
  <c r="E15" i="4"/>
  <c r="E11" i="4"/>
  <c r="E8" i="4"/>
  <c r="E4" i="3"/>
  <c r="B15" i="1" s="1"/>
  <c r="B19" i="1"/>
  <c r="E17" i="3"/>
  <c r="B18" i="1" s="1"/>
  <c r="B22" i="1" l="1"/>
  <c r="B30" i="1" l="1"/>
  <c r="B12" i="1"/>
  <c r="B24" i="1" l="1"/>
  <c r="B34" i="1" s="1"/>
  <c r="B35" i="1" s="1"/>
  <c r="B36" i="1" s="1"/>
</calcChain>
</file>

<file path=xl/sharedStrings.xml><?xml version="1.0" encoding="utf-8"?>
<sst xmlns="http://schemas.openxmlformats.org/spreadsheetml/2006/main" count="81" uniqueCount="72">
  <si>
    <t>Indtægter</t>
  </si>
  <si>
    <t>Indtægter i alt</t>
  </si>
  <si>
    <t>Udgifter</t>
  </si>
  <si>
    <t>Udgifter i alt</t>
  </si>
  <si>
    <t>Periodens resultat</t>
  </si>
  <si>
    <t>Resultatopgørelse og balance</t>
  </si>
  <si>
    <t>Aktiver</t>
  </si>
  <si>
    <t>Beholdning bank</t>
  </si>
  <si>
    <t>Aktiver i alt</t>
  </si>
  <si>
    <t>Passiver</t>
  </si>
  <si>
    <t>Egenkapital i alt</t>
  </si>
  <si>
    <t>Passiver i alt</t>
  </si>
  <si>
    <t>Egenkapital - overført fra sidste regnskab</t>
  </si>
  <si>
    <t>Regnskab for Alternativet Rudersdal</t>
  </si>
  <si>
    <t>Resultatopgørelse for perioden 1/1 - 30/9 2018</t>
  </si>
  <si>
    <t>Balance for perioden 1/1 - 30/9 2018</t>
  </si>
  <si>
    <t>Christa udlæg 29/1</t>
  </si>
  <si>
    <t>Bilag Nr.</t>
  </si>
  <si>
    <t>Beløb</t>
  </si>
  <si>
    <t>Bilag nr.</t>
  </si>
  <si>
    <t>MobilePay gebyrer</t>
  </si>
  <si>
    <t>Annoncer</t>
  </si>
  <si>
    <t>Dato</t>
  </si>
  <si>
    <t>Rudersdal kommune</t>
  </si>
  <si>
    <t>Bankgebyr</t>
  </si>
  <si>
    <t>Henrik Hjortdal</t>
  </si>
  <si>
    <t>Christa If Jensen</t>
  </si>
  <si>
    <t>Jørgen Rasmussen</t>
  </si>
  <si>
    <t>Søren Klebak</t>
  </si>
  <si>
    <t>Ejvind Slottved</t>
  </si>
  <si>
    <t>Rudersdal Folkemøde</t>
  </si>
  <si>
    <t>Medlemskab 2018</t>
  </si>
  <si>
    <t>1. kvartal: 1/4 udligning</t>
  </si>
  <si>
    <t>2. kvartal: 1/4 udligning</t>
  </si>
  <si>
    <t>Foreningsmedlemskab for Haver til Maver</t>
  </si>
  <si>
    <t xml:space="preserve">Øl til oplægsholdere: Cykeltur med "Et vildere Rudersdal" </t>
  </si>
  <si>
    <t>Insekthotel: "Et vildere Rudersdal"</t>
  </si>
  <si>
    <t>FaceBook - Grøn Omstilling</t>
  </si>
  <si>
    <t>FaceBook - Alternativet Rudersdal</t>
  </si>
  <si>
    <t>Tryksag - 4sidet flyer</t>
  </si>
  <si>
    <t>Møde- og kontorudgifter</t>
  </si>
  <si>
    <t>Kuglepenne, købt af Christa</t>
  </si>
  <si>
    <t>Papir, tusser - købt af Christa</t>
  </si>
  <si>
    <t>Kommunal støtte / KV17</t>
  </si>
  <si>
    <t>Å-støtte Nordsjællands SK</t>
  </si>
  <si>
    <t>Partistøtte 2018 fra frie midler</t>
  </si>
  <si>
    <t>UDGIFTER 2018</t>
  </si>
  <si>
    <t>INDTÆGTER 2018</t>
  </si>
  <si>
    <t>Valgtilfordnet - frivillig indbetaling</t>
  </si>
  <si>
    <t>Christa, vedr. KV17</t>
  </si>
  <si>
    <t>Ejvind indbetalte i 2017</t>
  </si>
  <si>
    <t>Total</t>
  </si>
  <si>
    <t>KV17 støtte efter ansøgning - efterbetalt</t>
  </si>
  <si>
    <t>Å-støtte Landssekretariatet</t>
  </si>
  <si>
    <t>Valgtilforordnet - frivillig indbetaling</t>
  </si>
  <si>
    <t>Kommunal partistøtte - KV17</t>
  </si>
  <si>
    <t>Å-støtte fra Nordsjællands storkreds - frie midler</t>
  </si>
  <si>
    <t>Å-støtte fra Landssekretariatet</t>
  </si>
  <si>
    <t>MobilePay- og bankgebyrer</t>
  </si>
  <si>
    <t>Events - Grøn Omstilling</t>
  </si>
  <si>
    <t>Frivillige medlemsbidrag</t>
  </si>
  <si>
    <t>Budget 2019</t>
  </si>
  <si>
    <t>Aktuelt 2018</t>
  </si>
  <si>
    <t>Støtte fra SK efter særlig ansøgning (Rud_Folk mv) - beløb ?</t>
  </si>
  <si>
    <t>Valgkampagne FV18</t>
  </si>
  <si>
    <t>Valgkampagne KV17 - underskudsdækning</t>
  </si>
  <si>
    <t>Forslag Version1</t>
  </si>
  <si>
    <t>18. september 2018</t>
  </si>
  <si>
    <t>Gunver Larsen</t>
  </si>
  <si>
    <t>Kasserer</t>
  </si>
  <si>
    <t xml:space="preserve">Valgkampagne KV17 </t>
  </si>
  <si>
    <t>Underskudsdækning v/Michael Macdonald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</si>
</sst>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2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6" fillId="0" borderId="0" xfId="0" applyFont="1" applyAlignment="1">
      <alignment horizontal="left" wrapText="1"/>
    </xf>
    <xf numFmtId="0" fontId="2" fillId="0" borderId="4" xfId="0" applyFont="1" applyBorder="1"/>
    <xf numFmtId="4" fontId="0" fillId="0" borderId="5" xfId="0" applyNumberFormat="1" applyBorder="1"/>
    <xf numFmtId="4" fontId="0" fillId="0" borderId="6" xfId="0" applyNumberFormat="1" applyFont="1" applyBorder="1"/>
    <xf numFmtId="0" fontId="0" fillId="0" borderId="1" xfId="0" applyBorder="1" applyAlignment="1">
      <alignment horizontal="left"/>
    </xf>
    <xf numFmtId="0" fontId="0" fillId="0" borderId="0" xfId="0" applyFont="1"/>
    <xf numFmtId="14" fontId="0" fillId="0" borderId="0" xfId="0" applyNumberFormat="1"/>
    <xf numFmtId="14" fontId="0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5" fillId="0" borderId="0" xfId="0" applyFont="1"/>
    <xf numFmtId="4" fontId="1" fillId="0" borderId="0" xfId="0" applyNumberFormat="1" applyFont="1"/>
    <xf numFmtId="4" fontId="0" fillId="0" borderId="2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/>
    <xf numFmtId="3" fontId="9" fillId="2" borderId="4" xfId="0" applyNumberFormat="1" applyFont="1" applyFill="1" applyBorder="1"/>
    <xf numFmtId="3" fontId="9" fillId="2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/>
    <xf numFmtId="4" fontId="1" fillId="2" borderId="1" xfId="0" applyNumberFormat="1" applyFont="1" applyFill="1" applyBorder="1"/>
    <xf numFmtId="3" fontId="8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CB56-1B5B-4B5C-B59C-26F3E5C470B8}">
  <sheetPr>
    <pageSetUpPr fitToPage="1"/>
  </sheetPr>
  <dimension ref="A1:D43"/>
  <sheetViews>
    <sheetView tabSelected="1" workbookViewId="0">
      <selection activeCell="A3" sqref="A3"/>
    </sheetView>
  </sheetViews>
  <sheetFormatPr defaultRowHeight="15" x14ac:dyDescent="0.25"/>
  <cols>
    <col min="1" max="1" width="56" customWidth="1"/>
    <col min="2" max="2" width="13.140625" style="2" customWidth="1"/>
    <col min="3" max="3" width="12.42578125" customWidth="1"/>
    <col min="4" max="4" width="12.5703125" customWidth="1"/>
  </cols>
  <sheetData>
    <row r="1" spans="1:4" ht="23.25" x14ac:dyDescent="0.35">
      <c r="A1" s="46" t="s">
        <v>13</v>
      </c>
      <c r="B1" s="46"/>
    </row>
    <row r="2" spans="1:4" ht="21" x14ac:dyDescent="0.35">
      <c r="A2" s="47" t="s">
        <v>5</v>
      </c>
      <c r="B2" s="47"/>
    </row>
    <row r="3" spans="1:4" s="41" customFormat="1" ht="21" customHeight="1" x14ac:dyDescent="0.25">
      <c r="B3" s="42"/>
      <c r="C3" s="40" t="s">
        <v>66</v>
      </c>
    </row>
    <row r="4" spans="1:4" ht="42.6" customHeight="1" x14ac:dyDescent="0.25">
      <c r="A4" s="6" t="s">
        <v>14</v>
      </c>
      <c r="B4" s="33" t="s">
        <v>62</v>
      </c>
      <c r="C4" s="34" t="s">
        <v>61</v>
      </c>
    </row>
    <row r="5" spans="1:4" ht="18.75" x14ac:dyDescent="0.3">
      <c r="A5" s="3" t="s">
        <v>0</v>
      </c>
      <c r="B5" s="7"/>
      <c r="C5" s="36"/>
    </row>
    <row r="6" spans="1:4" x14ac:dyDescent="0.25">
      <c r="A6" s="9" t="s">
        <v>60</v>
      </c>
      <c r="B6" s="15">
        <f>'Indtægter 2018'!E8</f>
        <v>4545</v>
      </c>
      <c r="C6" s="37"/>
    </row>
    <row r="7" spans="1:4" x14ac:dyDescent="0.25">
      <c r="A7" s="9" t="s">
        <v>54</v>
      </c>
      <c r="B7" s="15">
        <f>'Indtægter 2018'!E11</f>
        <v>800</v>
      </c>
      <c r="C7" s="37"/>
    </row>
    <row r="8" spans="1:4" x14ac:dyDescent="0.25">
      <c r="A8" s="9" t="s">
        <v>55</v>
      </c>
      <c r="B8" s="15">
        <f>'Indtægter 2018'!E15</f>
        <v>6003</v>
      </c>
      <c r="C8" s="37">
        <v>6000</v>
      </c>
      <c r="D8" s="18"/>
    </row>
    <row r="9" spans="1:4" x14ac:dyDescent="0.25">
      <c r="A9" s="9" t="s">
        <v>56</v>
      </c>
      <c r="B9" s="15">
        <f>'Indtægter 2018'!E19</f>
        <v>6000</v>
      </c>
      <c r="C9" s="37">
        <v>3000</v>
      </c>
    </row>
    <row r="10" spans="1:4" x14ac:dyDescent="0.25">
      <c r="A10" s="9" t="s">
        <v>57</v>
      </c>
      <c r="B10" s="15">
        <f>'Indtægter 2018'!E23</f>
        <v>598</v>
      </c>
      <c r="C10" s="37">
        <v>1200</v>
      </c>
    </row>
    <row r="11" spans="1:4" x14ac:dyDescent="0.25">
      <c r="A11" s="9" t="s">
        <v>63</v>
      </c>
      <c r="B11" s="15"/>
      <c r="C11" s="39">
        <v>5000</v>
      </c>
    </row>
    <row r="12" spans="1:4" x14ac:dyDescent="0.25">
      <c r="A12" s="16" t="s">
        <v>1</v>
      </c>
      <c r="B12" s="17">
        <f>SUM(B6:B11)</f>
        <v>17946</v>
      </c>
      <c r="C12" s="45">
        <f>SUM(C8:C11)</f>
        <v>15200</v>
      </c>
    </row>
    <row r="13" spans="1:4" x14ac:dyDescent="0.25">
      <c r="A13" s="4"/>
      <c r="B13" s="7"/>
      <c r="C13" s="35"/>
    </row>
    <row r="14" spans="1:4" ht="18.75" x14ac:dyDescent="0.3">
      <c r="A14" s="3" t="s">
        <v>2</v>
      </c>
      <c r="B14" s="7"/>
      <c r="C14" s="35"/>
    </row>
    <row r="15" spans="1:4" x14ac:dyDescent="0.25">
      <c r="A15" s="4" t="s">
        <v>65</v>
      </c>
      <c r="B15" s="7">
        <f>'Udgifter 2018'!E4</f>
        <v>9545</v>
      </c>
      <c r="C15" s="35"/>
    </row>
    <row r="16" spans="1:4" x14ac:dyDescent="0.25">
      <c r="A16" s="10" t="s">
        <v>40</v>
      </c>
      <c r="B16" s="11">
        <f>'Udgifter 2018'!E9</f>
        <v>1167.5</v>
      </c>
      <c r="C16" s="35">
        <v>1000</v>
      </c>
    </row>
    <row r="17" spans="1:3" x14ac:dyDescent="0.25">
      <c r="A17" s="10" t="s">
        <v>58</v>
      </c>
      <c r="B17" s="11">
        <f>'Udgifter 2018'!E13</f>
        <v>4.25</v>
      </c>
      <c r="C17" s="35">
        <v>100</v>
      </c>
    </row>
    <row r="18" spans="1:3" x14ac:dyDescent="0.25">
      <c r="A18" s="10" t="s">
        <v>21</v>
      </c>
      <c r="B18" s="11">
        <f>'Udgifter 2018'!E17</f>
        <v>1471</v>
      </c>
      <c r="C18" s="35">
        <v>1400</v>
      </c>
    </row>
    <row r="19" spans="1:3" x14ac:dyDescent="0.25">
      <c r="A19" s="22" t="s">
        <v>30</v>
      </c>
      <c r="B19" s="7">
        <f>'Udgifter 2018'!E22</f>
        <v>4750</v>
      </c>
      <c r="C19" s="35">
        <v>4000</v>
      </c>
    </row>
    <row r="20" spans="1:3" x14ac:dyDescent="0.25">
      <c r="A20" s="4" t="s">
        <v>59</v>
      </c>
      <c r="B20" s="7">
        <f>'Udgifter 2018'!E26</f>
        <v>1503.75</v>
      </c>
      <c r="C20" s="35">
        <v>1500</v>
      </c>
    </row>
    <row r="21" spans="1:3" x14ac:dyDescent="0.25">
      <c r="A21" s="4" t="s">
        <v>64</v>
      </c>
      <c r="B21" s="7"/>
      <c r="C21" s="35">
        <v>6000</v>
      </c>
    </row>
    <row r="22" spans="1:3" x14ac:dyDescent="0.25">
      <c r="A22" s="5" t="s">
        <v>3</v>
      </c>
      <c r="B22" s="8">
        <f>SUM(B15:B21)</f>
        <v>18441.5</v>
      </c>
      <c r="C22" s="38">
        <f>SUM(C16:C21)</f>
        <v>14000</v>
      </c>
    </row>
    <row r="23" spans="1:3" x14ac:dyDescent="0.25">
      <c r="A23" s="4"/>
      <c r="B23" s="7"/>
      <c r="C23" s="35"/>
    </row>
    <row r="24" spans="1:3" x14ac:dyDescent="0.25">
      <c r="A24" s="5" t="s">
        <v>4</v>
      </c>
      <c r="B24" s="8">
        <f>B12-B22</f>
        <v>-495.5</v>
      </c>
      <c r="C24" s="44">
        <f>C12-C22</f>
        <v>1200</v>
      </c>
    </row>
    <row r="25" spans="1:3" ht="18.95" customHeight="1" x14ac:dyDescent="0.25">
      <c r="A25" s="4"/>
      <c r="B25" s="7"/>
      <c r="C25" s="21"/>
    </row>
    <row r="26" spans="1:3" ht="18.75" x14ac:dyDescent="0.3">
      <c r="A26" s="19" t="s">
        <v>15</v>
      </c>
      <c r="B26" s="20"/>
      <c r="C26" s="12"/>
    </row>
    <row r="27" spans="1:3" x14ac:dyDescent="0.25">
      <c r="A27" s="4"/>
      <c r="B27" s="7"/>
      <c r="C27" s="12"/>
    </row>
    <row r="28" spans="1:3" ht="18.75" x14ac:dyDescent="0.3">
      <c r="A28" s="3" t="s">
        <v>6</v>
      </c>
      <c r="B28" s="7"/>
      <c r="C28" s="12"/>
    </row>
    <row r="29" spans="1:3" x14ac:dyDescent="0.25">
      <c r="A29" s="4" t="s">
        <v>7</v>
      </c>
      <c r="B29" s="7">
        <v>3938.5</v>
      </c>
      <c r="C29" s="13"/>
    </row>
    <row r="30" spans="1:3" x14ac:dyDescent="0.25">
      <c r="A30" s="5" t="s">
        <v>8</v>
      </c>
      <c r="B30" s="8">
        <f>SUM(B29:B29)</f>
        <v>3938.5</v>
      </c>
      <c r="C30" s="13"/>
    </row>
    <row r="31" spans="1:3" x14ac:dyDescent="0.25">
      <c r="A31" s="4"/>
      <c r="B31" s="7"/>
      <c r="C31" s="13"/>
    </row>
    <row r="32" spans="1:3" ht="18.75" x14ac:dyDescent="0.3">
      <c r="A32" s="3" t="s">
        <v>9</v>
      </c>
      <c r="B32" s="7"/>
      <c r="C32" s="13"/>
    </row>
    <row r="33" spans="1:3" x14ac:dyDescent="0.25">
      <c r="A33" s="4" t="s">
        <v>12</v>
      </c>
      <c r="B33" s="7">
        <v>4434</v>
      </c>
      <c r="C33" s="13"/>
    </row>
    <row r="34" spans="1:3" x14ac:dyDescent="0.25">
      <c r="A34" s="4" t="s">
        <v>4</v>
      </c>
      <c r="B34" s="7">
        <f>B24</f>
        <v>-495.5</v>
      </c>
      <c r="C34" s="13"/>
    </row>
    <row r="35" spans="1:3" x14ac:dyDescent="0.25">
      <c r="A35" s="4" t="s">
        <v>10</v>
      </c>
      <c r="B35" s="7">
        <f>SUM(B33:B34)</f>
        <v>3938.5</v>
      </c>
      <c r="C35" s="13"/>
    </row>
    <row r="36" spans="1:3" s="1" customFormat="1" x14ac:dyDescent="0.25">
      <c r="A36" s="5" t="s">
        <v>11</v>
      </c>
      <c r="B36" s="8">
        <f>B35</f>
        <v>3938.5</v>
      </c>
      <c r="C36" s="14"/>
    </row>
    <row r="37" spans="1:3" ht="19.5" customHeight="1" x14ac:dyDescent="0.25">
      <c r="A37" s="48"/>
      <c r="B37" s="48"/>
      <c r="C37" s="2"/>
    </row>
    <row r="38" spans="1:3" x14ac:dyDescent="0.25">
      <c r="A38" s="43" t="s">
        <v>67</v>
      </c>
      <c r="C38" s="2"/>
    </row>
    <row r="39" spans="1:3" x14ac:dyDescent="0.25">
      <c r="A39" s="43" t="s">
        <v>68</v>
      </c>
      <c r="C39" s="2"/>
    </row>
    <row r="40" spans="1:3" x14ac:dyDescent="0.25">
      <c r="A40" s="43" t="s">
        <v>69</v>
      </c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</sheetData>
  <mergeCells count="3">
    <mergeCell ref="A1:B1"/>
    <mergeCell ref="A2:B2"/>
    <mergeCell ref="A37:B37"/>
  </mergeCells>
  <printOptions horizontalCentered="1"/>
  <pageMargins left="0.59055118110236227" right="0.39370078740157483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5F35-7DD5-45E8-8BCD-7CA9102CE6AE}">
  <dimension ref="A1:E24"/>
  <sheetViews>
    <sheetView workbookViewId="0">
      <selection activeCell="A2" sqref="A2"/>
    </sheetView>
  </sheetViews>
  <sheetFormatPr defaultRowHeight="15" x14ac:dyDescent="0.25"/>
  <cols>
    <col min="1" max="1" width="34.42578125" bestFit="1" customWidth="1"/>
    <col min="2" max="2" width="12" customWidth="1"/>
    <col min="4" max="4" width="8.7109375" style="2"/>
    <col min="5" max="5" width="12" customWidth="1"/>
  </cols>
  <sheetData>
    <row r="1" spans="1:5" ht="18.75" x14ac:dyDescent="0.3">
      <c r="A1" s="30" t="s">
        <v>47</v>
      </c>
    </row>
    <row r="2" spans="1:5" ht="17.45" customHeight="1" x14ac:dyDescent="0.3">
      <c r="A2" s="30"/>
      <c r="B2" s="27" t="s">
        <v>22</v>
      </c>
      <c r="C2" s="28" t="s">
        <v>19</v>
      </c>
      <c r="D2" s="29" t="s">
        <v>18</v>
      </c>
      <c r="E2" s="28" t="s">
        <v>51</v>
      </c>
    </row>
    <row r="3" spans="1:5" x14ac:dyDescent="0.25">
      <c r="A3" s="1" t="s">
        <v>60</v>
      </c>
      <c r="B3" s="23"/>
    </row>
    <row r="4" spans="1:5" x14ac:dyDescent="0.25">
      <c r="A4" s="24" t="s">
        <v>26</v>
      </c>
      <c r="B4" s="25">
        <v>43159</v>
      </c>
      <c r="C4">
        <v>7</v>
      </c>
      <c r="D4" s="2">
        <v>909</v>
      </c>
    </row>
    <row r="5" spans="1:5" x14ac:dyDescent="0.25">
      <c r="A5" t="s">
        <v>25</v>
      </c>
      <c r="B5" s="25">
        <v>43159</v>
      </c>
      <c r="C5">
        <v>7</v>
      </c>
      <c r="D5" s="2">
        <v>909</v>
      </c>
    </row>
    <row r="6" spans="1:5" x14ac:dyDescent="0.25">
      <c r="A6" t="s">
        <v>27</v>
      </c>
      <c r="B6" s="24">
        <v>43160</v>
      </c>
      <c r="C6">
        <v>8</v>
      </c>
      <c r="D6" s="2">
        <v>909</v>
      </c>
    </row>
    <row r="7" spans="1:5" x14ac:dyDescent="0.25">
      <c r="A7" t="s">
        <v>28</v>
      </c>
      <c r="B7" s="24">
        <v>43165</v>
      </c>
      <c r="C7">
        <v>9</v>
      </c>
      <c r="D7" s="2">
        <v>909</v>
      </c>
    </row>
    <row r="8" spans="1:5" x14ac:dyDescent="0.25">
      <c r="A8" t="s">
        <v>29</v>
      </c>
      <c r="B8" s="24">
        <v>43167</v>
      </c>
      <c r="C8">
        <v>10</v>
      </c>
      <c r="D8" s="2">
        <v>909</v>
      </c>
      <c r="E8" s="32">
        <f>SUM(D4:D8)</f>
        <v>4545</v>
      </c>
    </row>
    <row r="10" spans="1:5" x14ac:dyDescent="0.25">
      <c r="A10" s="1" t="s">
        <v>48</v>
      </c>
      <c r="B10" s="27"/>
      <c r="C10" s="28"/>
      <c r="D10" s="29"/>
    </row>
    <row r="11" spans="1:5" x14ac:dyDescent="0.25">
      <c r="A11" t="s">
        <v>49</v>
      </c>
      <c r="B11" s="23"/>
      <c r="C11">
        <v>2</v>
      </c>
      <c r="D11" s="2">
        <v>800</v>
      </c>
      <c r="E11" s="32">
        <f>SUM(D11:D11)</f>
        <v>800</v>
      </c>
    </row>
    <row r="12" spans="1:5" x14ac:dyDescent="0.25">
      <c r="A12" s="31" t="s">
        <v>50</v>
      </c>
      <c r="B12" s="23"/>
    </row>
    <row r="13" spans="1:5" x14ac:dyDescent="0.25">
      <c r="B13" s="23"/>
    </row>
    <row r="14" spans="1:5" x14ac:dyDescent="0.25">
      <c r="A14" s="1" t="s">
        <v>43</v>
      </c>
      <c r="B14" s="23"/>
    </row>
    <row r="15" spans="1:5" x14ac:dyDescent="0.25">
      <c r="A15" t="s">
        <v>23</v>
      </c>
      <c r="B15" s="25">
        <v>41376</v>
      </c>
      <c r="C15">
        <v>12</v>
      </c>
      <c r="D15" s="2">
        <v>6003</v>
      </c>
      <c r="E15" s="32">
        <f>SUM(D15:D15)</f>
        <v>6003</v>
      </c>
    </row>
    <row r="16" spans="1:5" x14ac:dyDescent="0.25">
      <c r="B16" s="23"/>
    </row>
    <row r="17" spans="1:5" x14ac:dyDescent="0.25">
      <c r="A17" s="1" t="s">
        <v>44</v>
      </c>
      <c r="B17" s="23"/>
    </row>
    <row r="18" spans="1:5" x14ac:dyDescent="0.25">
      <c r="A18" t="s">
        <v>52</v>
      </c>
      <c r="B18" s="25">
        <v>43145</v>
      </c>
      <c r="C18">
        <v>5</v>
      </c>
      <c r="D18" s="2">
        <v>3000</v>
      </c>
    </row>
    <row r="19" spans="1:5" x14ac:dyDescent="0.25">
      <c r="A19" t="s">
        <v>45</v>
      </c>
      <c r="B19" s="25">
        <v>43355</v>
      </c>
      <c r="C19">
        <v>22</v>
      </c>
      <c r="D19" s="2">
        <v>3000</v>
      </c>
      <c r="E19" s="32">
        <f>SUM(D18:D19)</f>
        <v>6000</v>
      </c>
    </row>
    <row r="20" spans="1:5" x14ac:dyDescent="0.25">
      <c r="B20" s="25"/>
    </row>
    <row r="21" spans="1:5" x14ac:dyDescent="0.25">
      <c r="A21" s="1" t="s">
        <v>53</v>
      </c>
      <c r="B21" s="25"/>
    </row>
    <row r="22" spans="1:5" x14ac:dyDescent="0.25">
      <c r="A22" t="s">
        <v>32</v>
      </c>
      <c r="B22" s="25">
        <v>43255</v>
      </c>
      <c r="C22">
        <v>14</v>
      </c>
      <c r="D22" s="2">
        <v>299</v>
      </c>
    </row>
    <row r="23" spans="1:5" x14ac:dyDescent="0.25">
      <c r="A23" t="s">
        <v>33</v>
      </c>
      <c r="B23" s="25">
        <v>43297</v>
      </c>
      <c r="C23">
        <v>15</v>
      </c>
      <c r="D23" s="2">
        <v>299</v>
      </c>
      <c r="E23" s="32">
        <f>SUM(D22:D23)</f>
        <v>598</v>
      </c>
    </row>
    <row r="24" spans="1:5" ht="25.5" customHeight="1" x14ac:dyDescent="0.25">
      <c r="B24" s="23"/>
      <c r="D24" s="2">
        <f>SUM(D4:D23)</f>
        <v>17946</v>
      </c>
      <c r="E24" s="32">
        <f>SUM(E4:E23)</f>
        <v>17946</v>
      </c>
    </row>
  </sheetData>
  <printOptions gridLines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B84F-87B6-41CC-83BB-3FD84EC43FAC}">
  <dimension ref="A1:E27"/>
  <sheetViews>
    <sheetView workbookViewId="0">
      <selection activeCell="A2" sqref="A2"/>
    </sheetView>
  </sheetViews>
  <sheetFormatPr defaultRowHeight="15" x14ac:dyDescent="0.25"/>
  <cols>
    <col min="1" max="1" width="36.5703125" customWidth="1"/>
    <col min="2" max="2" width="12.42578125" customWidth="1"/>
    <col min="4" max="4" width="8.7109375" style="2"/>
    <col min="5" max="5" width="12" customWidth="1"/>
  </cols>
  <sheetData>
    <row r="1" spans="1:5" ht="18.75" x14ac:dyDescent="0.3">
      <c r="A1" s="30" t="s">
        <v>46</v>
      </c>
    </row>
    <row r="2" spans="1:5" x14ac:dyDescent="0.25">
      <c r="B2" s="27" t="s">
        <v>22</v>
      </c>
      <c r="C2" s="28" t="s">
        <v>17</v>
      </c>
      <c r="D2" s="29" t="s">
        <v>18</v>
      </c>
      <c r="E2" s="28" t="s">
        <v>51</v>
      </c>
    </row>
    <row r="3" spans="1:5" x14ac:dyDescent="0.25">
      <c r="A3" s="1" t="s">
        <v>70</v>
      </c>
    </row>
    <row r="4" spans="1:5" ht="17.100000000000001" customHeight="1" x14ac:dyDescent="0.25">
      <c r="A4" s="26" t="s">
        <v>71</v>
      </c>
      <c r="B4" s="24">
        <v>43168</v>
      </c>
      <c r="C4">
        <v>11</v>
      </c>
      <c r="D4" s="2">
        <v>9545</v>
      </c>
      <c r="E4" s="32">
        <f>SUM(D4:D4)</f>
        <v>9545</v>
      </c>
    </row>
    <row r="6" spans="1:5" x14ac:dyDescent="0.25">
      <c r="A6" s="1" t="s">
        <v>40</v>
      </c>
      <c r="B6" s="27"/>
      <c r="C6" s="28"/>
      <c r="D6" s="29"/>
    </row>
    <row r="7" spans="1:5" x14ac:dyDescent="0.25">
      <c r="A7" t="s">
        <v>16</v>
      </c>
      <c r="B7" s="25">
        <v>43129</v>
      </c>
      <c r="C7">
        <v>1</v>
      </c>
      <c r="D7" s="2">
        <v>360</v>
      </c>
    </row>
    <row r="8" spans="1:5" x14ac:dyDescent="0.25">
      <c r="A8" t="s">
        <v>42</v>
      </c>
      <c r="B8" s="25">
        <v>43133</v>
      </c>
      <c r="C8">
        <v>3</v>
      </c>
      <c r="D8" s="2">
        <v>664.5</v>
      </c>
    </row>
    <row r="9" spans="1:5" x14ac:dyDescent="0.25">
      <c r="A9" t="s">
        <v>41</v>
      </c>
      <c r="B9" s="25">
        <v>43354</v>
      </c>
      <c r="C9">
        <v>21</v>
      </c>
      <c r="D9" s="2">
        <v>143</v>
      </c>
      <c r="E9" s="32">
        <f>SUM(D7:D9)</f>
        <v>1167.5</v>
      </c>
    </row>
    <row r="10" spans="1:5" x14ac:dyDescent="0.25">
      <c r="B10" s="25"/>
      <c r="E10" s="32"/>
    </row>
    <row r="11" spans="1:5" x14ac:dyDescent="0.25">
      <c r="A11" s="1" t="s">
        <v>20</v>
      </c>
      <c r="B11" s="25">
        <v>43133</v>
      </c>
      <c r="C11">
        <v>2</v>
      </c>
      <c r="D11" s="2">
        <v>0.75</v>
      </c>
    </row>
    <row r="12" spans="1:5" x14ac:dyDescent="0.25">
      <c r="B12" s="25">
        <v>43159</v>
      </c>
      <c r="C12">
        <v>7</v>
      </c>
      <c r="D12" s="2">
        <v>1.5</v>
      </c>
      <c r="E12" s="32"/>
    </row>
    <row r="13" spans="1:5" x14ac:dyDescent="0.25">
      <c r="A13" s="1" t="s">
        <v>24</v>
      </c>
      <c r="B13" s="25">
        <v>43160</v>
      </c>
      <c r="C13">
        <v>6</v>
      </c>
      <c r="D13" s="2">
        <v>2</v>
      </c>
      <c r="E13" s="32">
        <f>SUM(D11:D13)</f>
        <v>4.25</v>
      </c>
    </row>
    <row r="14" spans="1:5" x14ac:dyDescent="0.25">
      <c r="B14" s="25"/>
    </row>
    <row r="15" spans="1:5" x14ac:dyDescent="0.25">
      <c r="A15" s="1" t="s">
        <v>21</v>
      </c>
      <c r="B15" s="25"/>
    </row>
    <row r="16" spans="1:5" x14ac:dyDescent="0.25">
      <c r="A16" t="s">
        <v>38</v>
      </c>
      <c r="B16" s="25">
        <v>43144</v>
      </c>
      <c r="C16">
        <v>4</v>
      </c>
      <c r="D16" s="2">
        <v>1000</v>
      </c>
    </row>
    <row r="17" spans="1:5" x14ac:dyDescent="0.25">
      <c r="A17" t="s">
        <v>37</v>
      </c>
      <c r="B17" s="25">
        <v>43346</v>
      </c>
      <c r="C17">
        <v>19</v>
      </c>
      <c r="D17" s="2">
        <v>471</v>
      </c>
      <c r="E17" s="32">
        <f>SUM(D16:D17)</f>
        <v>1471</v>
      </c>
    </row>
    <row r="19" spans="1:5" x14ac:dyDescent="0.25">
      <c r="A19" s="1" t="s">
        <v>30</v>
      </c>
    </row>
    <row r="20" spans="1:5" x14ac:dyDescent="0.25">
      <c r="A20" t="s">
        <v>31</v>
      </c>
      <c r="B20" s="24">
        <v>43245</v>
      </c>
      <c r="C20">
        <v>13</v>
      </c>
      <c r="D20" s="2">
        <v>500</v>
      </c>
    </row>
    <row r="21" spans="1:5" x14ac:dyDescent="0.25">
      <c r="A21" t="s">
        <v>34</v>
      </c>
      <c r="B21" s="24">
        <v>43342</v>
      </c>
      <c r="C21">
        <v>17</v>
      </c>
      <c r="D21" s="2">
        <v>500</v>
      </c>
    </row>
    <row r="22" spans="1:5" x14ac:dyDescent="0.25">
      <c r="A22" t="s">
        <v>39</v>
      </c>
      <c r="B22" s="24">
        <v>43349</v>
      </c>
      <c r="C22">
        <v>20</v>
      </c>
      <c r="D22" s="2">
        <v>3750</v>
      </c>
      <c r="E22" s="32">
        <f>SUM(D20:D23)</f>
        <v>4750</v>
      </c>
    </row>
    <row r="23" spans="1:5" x14ac:dyDescent="0.25">
      <c r="B23" s="24"/>
    </row>
    <row r="24" spans="1:5" x14ac:dyDescent="0.25">
      <c r="A24" s="1" t="s">
        <v>59</v>
      </c>
    </row>
    <row r="25" spans="1:5" ht="30" x14ac:dyDescent="0.25">
      <c r="A25" s="26" t="s">
        <v>35</v>
      </c>
      <c r="B25" s="24">
        <v>43342</v>
      </c>
      <c r="C25">
        <v>16</v>
      </c>
      <c r="D25" s="2">
        <v>631</v>
      </c>
      <c r="E25" s="32"/>
    </row>
    <row r="26" spans="1:5" x14ac:dyDescent="0.25">
      <c r="A26" t="s">
        <v>36</v>
      </c>
      <c r="B26" s="24">
        <v>43346</v>
      </c>
      <c r="C26">
        <v>18</v>
      </c>
      <c r="D26" s="2">
        <v>872.75</v>
      </c>
      <c r="E26" s="32">
        <f>SUM(D25:D26)</f>
        <v>1503.75</v>
      </c>
    </row>
    <row r="27" spans="1:5" ht="23.45" customHeight="1" x14ac:dyDescent="0.25">
      <c r="D27" s="2">
        <f>SUM(D4:D26)</f>
        <v>18441.5</v>
      </c>
      <c r="E27" s="32">
        <f>SUM(E4:E26)</f>
        <v>18441.5</v>
      </c>
    </row>
  </sheetData>
  <printOptions gridLines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Regnskab 2018</vt:lpstr>
      <vt:lpstr>Indtægter 2018</vt:lpstr>
      <vt:lpstr>Udgifter 2018</vt:lpstr>
      <vt:lpstr>'Regnskab 2018'!Udskriftsområde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Ejvind</cp:lastModifiedBy>
  <cp:lastPrinted>2018-09-17T22:18:45Z</cp:lastPrinted>
  <dcterms:created xsi:type="dcterms:W3CDTF">2018-02-04T20:11:28Z</dcterms:created>
  <dcterms:modified xsi:type="dcterms:W3CDTF">2018-09-18T06:13:46Z</dcterms:modified>
</cp:coreProperties>
</file>